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_22" sheetId="1" r:id="rId1"/>
  </sheets>
  <externalReferences>
    <externalReference r:id="rId4"/>
  </externalReferences>
  <definedNames>
    <definedName name="_xlnm.Print_Titles" localSheetId="0">'прил_22'!$10:$10</definedName>
  </definedNames>
  <calcPr fullCalcOnLoad="1"/>
</workbook>
</file>

<file path=xl/sharedStrings.xml><?xml version="1.0" encoding="utf-8"?>
<sst xmlns="http://schemas.openxmlformats.org/spreadsheetml/2006/main" count="96" uniqueCount="96">
  <si>
    <t>к приказу РУП "Белтелеком"</t>
  </si>
  <si>
    <t>1.1</t>
  </si>
  <si>
    <t>512 Кбит/сек</t>
  </si>
  <si>
    <t>1.2</t>
  </si>
  <si>
    <t>1 Мбит/с</t>
  </si>
  <si>
    <t>1.3</t>
  </si>
  <si>
    <t>2  Мбит/с</t>
  </si>
  <si>
    <t>1.4</t>
  </si>
  <si>
    <t>3  Мбит/с</t>
  </si>
  <si>
    <t>1.5</t>
  </si>
  <si>
    <t>4  Мбит/с</t>
  </si>
  <si>
    <t>1.6</t>
  </si>
  <si>
    <t>5  Мбит/с</t>
  </si>
  <si>
    <t>1.7</t>
  </si>
  <si>
    <t>6  Мбит/с</t>
  </si>
  <si>
    <t>1.8</t>
  </si>
  <si>
    <t>7  Мбит/с</t>
  </si>
  <si>
    <t>1.9</t>
  </si>
  <si>
    <t>8  Мбит/с</t>
  </si>
  <si>
    <t>1.10</t>
  </si>
  <si>
    <t>9  Мбит/с</t>
  </si>
  <si>
    <t>1.11</t>
  </si>
  <si>
    <t>10  Мбит/с</t>
  </si>
  <si>
    <t>1.12</t>
  </si>
  <si>
    <t>11  Мбит/с</t>
  </si>
  <si>
    <t>1.13</t>
  </si>
  <si>
    <t>12  Мбит/с</t>
  </si>
  <si>
    <t>1.14</t>
  </si>
  <si>
    <t>13  Мбит/с</t>
  </si>
  <si>
    <t>1.15</t>
  </si>
  <si>
    <t>14  Мбит/с</t>
  </si>
  <si>
    <t>1.16</t>
  </si>
  <si>
    <t>15  Мбит/с</t>
  </si>
  <si>
    <t>1.17</t>
  </si>
  <si>
    <t>16  Мбит/с</t>
  </si>
  <si>
    <t>1.18</t>
  </si>
  <si>
    <t>17  Мбит/с</t>
  </si>
  <si>
    <t>1.19</t>
  </si>
  <si>
    <t>18  Мбит/с</t>
  </si>
  <si>
    <t>1.20</t>
  </si>
  <si>
    <t>19  Мбит/с</t>
  </si>
  <si>
    <t>1.21</t>
  </si>
  <si>
    <t>20  Мбит/с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</si>
  <si>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</si>
  <si>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</si>
  <si>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</si>
  <si>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</si>
  <si>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</si>
  <si>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</si>
  <si>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</si>
  <si>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</si>
  <si>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</si>
  <si>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</si>
  <si>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</si>
  <si>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Изменение скорости доступа к сети Интернет с гарантированной полосой пропускания, единовременно</t>
  </si>
  <si>
    <t>с 21 Мбит/с до 25 Мбит/с включительно сверх подпункта 1.21 за каждый полный 1 Мбит/с</t>
  </si>
  <si>
    <t>с 31 Мбит/с до 40 Мбит/с включительно сверх подпунктов 1.21-1.23 за каждый полный 1 Мбит/с</t>
  </si>
  <si>
    <t>с 41 Мбит/с до 50 Мбит/с включительно сверх подпунктов 1.21-1.24 за каждый полный 1 Мбит/с</t>
  </si>
  <si>
    <t>с 51 Мбит/с до 60 Мбит/с включительно сверх подпунктов 1.21-1.25 за каждый полный 1 Мбит/с</t>
  </si>
  <si>
    <t>с 61 Мбит/с до 70 Мбит/с включительно сверх подпунктов 1.21-1.26 за каждый полный 1 Мбит/с</t>
  </si>
  <si>
    <t>с 71 Мбит/с до 80 Мбит/с включительно сверх подпунктов 1.21-1.27 за каждый полный 1 Мбит/с</t>
  </si>
  <si>
    <t>с 81 Мбит/с до 90 Мбит/с включительно сверх подпунктов 1.21-1.28 за каждый полный 1 Мбит/с</t>
  </si>
  <si>
    <t>с 91 Мбит/с до 100 Мбит/с включительно сверх подпунктов 1.21-1.29 за каждый полный 1 Мбит/с</t>
  </si>
  <si>
    <t>Свыше 155 Мбит/с  сверх подпунктов 1.21-1.31 за каждый полный 1 Мбит/с</t>
  </si>
  <si>
    <t>При предоставлении более одного порта в одной точке включения при условии, если суммарная скорость доступа меньше пропускной способности одного из дополнительных портов в данной точке включения, плата за дополнительный порт взимается в соответствии с тарифами на услуги постоянного доступа в сеть Интернет по выделенным линиям, оказываемые юридическим лицам и индивидуальным предпринимателям.</t>
  </si>
  <si>
    <t>Предоставление доступа к сети Интернет с гарантированной полосой пропускания, единовременно</t>
  </si>
  <si>
    <t>№ п/п</t>
  </si>
  <si>
    <t>Наименование услуг (пропускная способность)</t>
  </si>
  <si>
    <t>Примечания.</t>
  </si>
  <si>
    <t>1.</t>
  </si>
  <si>
    <t>2.</t>
  </si>
  <si>
    <t>3.</t>
  </si>
  <si>
    <t>4.</t>
  </si>
  <si>
    <t>Тарифы на услуги доступа к сети Интернет с гарантированной полосой пропускания, оказываемые операторам электросвязи Республики Беларусь, юридическим лицам и индивидуальным предпринимателям, установлены без учета налога на добавленную стоимость. Налог на добавленную стоимость взимается согласно законодательству.</t>
  </si>
  <si>
    <t>5.</t>
  </si>
  <si>
    <t>Услуга доступа к сети Интернет с гарантированной полосой пропускания оказывается только юридическим лицам и индивидуальным предпринимателям, имеющим лицензию Министерства связи и информатизации Республики Беларусь на деятельность в области электросвязи (операторам электросвязи).</t>
  </si>
  <si>
    <t>с 26 Мбит/с до 30 Мбит/с включительно сверх подпунктов 1.21,1.22 за каждый полный 1 Мбит/с</t>
  </si>
  <si>
    <t>со 101 Мбит/с до 155 Мбит/с включительно сверх подпунктов 1.21-1.30 за каждый полный 1Мбит/с</t>
  </si>
  <si>
    <t>Приложение 22</t>
  </si>
  <si>
    <t>При подключении абонента к сети Интернет с гарантированной полосой пропускания на каждый порт подключения выделяется четыре технологических статических IP-адреса из адресного пространства IPv-4. Статические IP-адреса, предоставляемые сверх технологических, оплачиваются в соответствии с действующими тарифами на услуги предоставления адресного пространства.</t>
  </si>
  <si>
    <t>Тариф без учета налога на добавленную стоимость, рублей</t>
  </si>
  <si>
    <t>6.</t>
  </si>
  <si>
    <t>Подключение новых абонентов к услуге доступа к сети Интернет с гарантированной полосой пропускания со скоростью до 1 Мбит/с (подпункт 1.1), а также переключение существующих абонентов на скорость до 1 Мбит/с с 1 марта 2017 года не производится.</t>
  </si>
  <si>
    <t>7.</t>
  </si>
  <si>
    <t>При предоставлении доступа к сети Интернет с гарантированной полосой пропускания с дополнительным сервисом «Защита от DDoS-атак» плата взимается с применением повышающего коэффициента 1,1 к тарифам, установленным пунктом 1.
Дополнительный сервис «Защита от DDoS-атак» предоставляется абонентам, подключенным к сети Интернет со скоростью доступа 100 Мбит/с и более.</t>
  </si>
  <si>
    <t>8.</t>
  </si>
  <si>
    <t>Тарифы на услуги доступа к сети Интернет с гарантированной полосой пропускания, оказываемые операторам электросвязи Республики Беларусь, юридическим лицам и индивидуальным предпринимателям</t>
  </si>
  <si>
    <t>Доступ к сети Интернет с гарантированной полосой пропускания в зависимости от скорости, в месяц:</t>
  </si>
  <si>
    <t>При срочном заказе (в течение одного рабочего дня) на увеличение скорости доступа с гарантированной полосой пропускания оплата по п..3 тарифов производится в трехкратном размере.</t>
  </si>
  <si>
    <t>Аутсорминг, в месяц за каждое подключение до 10 Гбит/с</t>
  </si>
  <si>
    <t>9.</t>
  </si>
  <si>
    <t>Услуга «Аутсорминг» оказывается при наличии технической возможности и в соответствии с Инструкцией по применению аппаратно-программных средств для обеспечения оперативно-розыскных мероприятий, установленных на сети передачи данных РУП «Белтелеком» при предоставлении дополнительной услуги «Аутсорминг». Стоимость услуги не зависит от схемы организации услуги.</t>
  </si>
  <si>
    <t xml:space="preserve">При предоставлении доступа к сети Интернет с гарантированной полосой пропускания с фильтрацией трафика (согласно списку ограниченного доступа "БелГИЭ") плата взимается с применением повышающего коэффициента 1,05 к тарифам, установленным пунктом 1. </t>
  </si>
  <si>
    <t>При организации услуги «Аутсорминг», в случае необходимости организации канала доступа к аппаратно-программным средствам СОРМ, плата за его организацию и использование не взимается.</t>
  </si>
  <si>
    <t>Вводятся с       мая 2019  года</t>
  </si>
  <si>
    <t>от _________ 2019 года № ____</t>
  </si>
</sst>
</file>

<file path=xl/styles.xml><?xml version="1.0" encoding="utf-8"?>
<styleSheet xmlns="http://schemas.openxmlformats.org/spreadsheetml/2006/main">
  <numFmts count="5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00"/>
    <numFmt numFmtId="190" formatCode="0.0"/>
    <numFmt numFmtId="191" formatCode="0.0000"/>
    <numFmt numFmtId="192" formatCode="#,##0.0"/>
    <numFmt numFmtId="193" formatCode="0.0000000"/>
    <numFmt numFmtId="194" formatCode="0.000000"/>
    <numFmt numFmtId="195" formatCode="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0.000%"/>
    <numFmt numFmtId="203" formatCode="#,##0;[Red]#,##0"/>
    <numFmt numFmtId="204" formatCode="0.0000%"/>
    <numFmt numFmtId="205" formatCode="#,##0.00000"/>
    <numFmt numFmtId="206" formatCode="#,##0.000000"/>
  </numFmts>
  <fonts count="31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sz val="13"/>
      <color indexed="10"/>
      <name val="Arial Cyr"/>
      <family val="0"/>
    </font>
    <font>
      <sz val="14"/>
      <color indexed="8"/>
      <name val="Times New Roman"/>
      <family val="1"/>
    </font>
    <font>
      <sz val="12"/>
      <name val="Arial Cyr"/>
      <family val="0"/>
    </font>
    <font>
      <sz val="14"/>
      <color indexed="10"/>
      <name val="Times New Roman"/>
      <family val="1"/>
    </font>
    <font>
      <i/>
      <u val="single"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6" borderId="0" applyNumberFormat="0" applyBorder="0" applyAlignment="0" applyProtection="0"/>
    <xf numFmtId="0" fontId="29" fillId="12" borderId="0" applyNumberFormat="0" applyBorder="0" applyAlignment="0" applyProtection="0"/>
    <xf numFmtId="0" fontId="2" fillId="10" borderId="0" applyNumberFormat="0" applyBorder="0" applyAlignment="0" applyProtection="0"/>
    <xf numFmtId="0" fontId="29" fillId="13" borderId="0" applyNumberFormat="0" applyBorder="0" applyAlignment="0" applyProtection="0"/>
    <xf numFmtId="0" fontId="2" fillId="4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0" borderId="0" applyNumberFormat="0" applyBorder="0" applyAlignment="0" applyProtection="0"/>
    <xf numFmtId="0" fontId="29" fillId="19" borderId="0" applyNumberFormat="0" applyBorder="0" applyAlignment="0" applyProtection="0"/>
    <xf numFmtId="0" fontId="2" fillId="6" borderId="0" applyNumberFormat="0" applyBorder="0" applyAlignment="0" applyProtection="0"/>
    <xf numFmtId="0" fontId="29" fillId="20" borderId="0" applyNumberFormat="0" applyBorder="0" applyAlignment="0" applyProtection="0"/>
    <xf numFmtId="0" fontId="3" fillId="10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17" borderId="0" applyNumberFormat="0" applyBorder="0" applyAlignment="0" applyProtection="0"/>
    <xf numFmtId="0" fontId="30" fillId="26" borderId="0" applyNumberFormat="0" applyBorder="0" applyAlignment="0" applyProtection="0"/>
    <xf numFmtId="0" fontId="3" fillId="10" borderId="0" applyNumberFormat="0" applyBorder="0" applyAlignment="0" applyProtection="0"/>
    <xf numFmtId="0" fontId="30" fillId="27" borderId="0" applyNumberFormat="0" applyBorder="0" applyAlignment="0" applyProtection="0"/>
    <xf numFmtId="0" fontId="3" fillId="4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15" borderId="1" applyNumberFormat="0" applyAlignment="0" applyProtection="0"/>
    <xf numFmtId="0" fontId="5" fillId="33" borderId="2" applyNumberFormat="0" applyAlignment="0" applyProtection="0"/>
    <xf numFmtId="0" fontId="6" fillId="3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4" borderId="7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0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1" fontId="22" fillId="0" borderId="0" xfId="76" applyNumberFormat="1" applyFont="1" applyAlignment="1">
      <alignment/>
    </xf>
    <xf numFmtId="1" fontId="22" fillId="0" borderId="0" xfId="76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justify" vertical="top"/>
    </xf>
    <xf numFmtId="0" fontId="19" fillId="0" borderId="11" xfId="0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left"/>
    </xf>
    <xf numFmtId="0" fontId="20" fillId="0" borderId="11" xfId="0" applyFont="1" applyBorder="1" applyAlignment="1">
      <alignment/>
    </xf>
    <xf numFmtId="192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center" vertical="top"/>
    </xf>
    <xf numFmtId="192" fontId="20" fillId="0" borderId="13" xfId="0" applyNumberFormat="1" applyFont="1" applyBorder="1" applyAlignment="1">
      <alignment horizontal="center" vertical="top"/>
    </xf>
    <xf numFmtId="0" fontId="20" fillId="0" borderId="14" xfId="0" applyFont="1" applyBorder="1" applyAlignment="1">
      <alignment horizontal="left" vertical="top"/>
    </xf>
    <xf numFmtId="0" fontId="20" fillId="0" borderId="15" xfId="0" applyFont="1" applyBorder="1" applyAlignment="1">
      <alignment vertical="justify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/>
    </xf>
    <xf numFmtId="3" fontId="20" fillId="0" borderId="11" xfId="0" applyNumberFormat="1" applyFont="1" applyBorder="1" applyAlignment="1">
      <alignment horizontal="center"/>
    </xf>
    <xf numFmtId="3" fontId="20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3" fillId="0" borderId="11" xfId="0" applyFont="1" applyBorder="1" applyAlignment="1">
      <alignment horizontal="left" vertical="top"/>
    </xf>
    <xf numFmtId="0" fontId="18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1" fontId="25" fillId="0" borderId="0" xfId="76" applyNumberFormat="1" applyFont="1" applyAlignment="1">
      <alignment/>
    </xf>
    <xf numFmtId="0" fontId="20" fillId="0" borderId="0" xfId="0" applyFont="1" applyAlignment="1">
      <alignment/>
    </xf>
    <xf numFmtId="0" fontId="23" fillId="0" borderId="16" xfId="0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/>
    </xf>
    <xf numFmtId="0" fontId="0" fillId="0" borderId="14" xfId="0" applyBorder="1" applyAlignment="1">
      <alignment/>
    </xf>
    <xf numFmtId="1" fontId="16" fillId="0" borderId="0" xfId="76" applyNumberFormat="1" applyFont="1" applyBorder="1" applyAlignment="1">
      <alignment/>
    </xf>
    <xf numFmtId="1" fontId="0" fillId="0" borderId="0" xfId="0" applyNumberFormat="1" applyAlignment="1">
      <alignment/>
    </xf>
    <xf numFmtId="1" fontId="26" fillId="0" borderId="0" xfId="76" applyNumberFormat="1" applyFont="1" applyAlignment="1">
      <alignment/>
    </xf>
    <xf numFmtId="0" fontId="20" fillId="0" borderId="14" xfId="0" applyFont="1" applyBorder="1" applyAlignment="1">
      <alignment horizontal="justify" vertical="top"/>
    </xf>
    <xf numFmtId="0" fontId="20" fillId="0" borderId="17" xfId="0" applyFont="1" applyBorder="1" applyAlignment="1">
      <alignment horizontal="justify" vertical="top"/>
    </xf>
    <xf numFmtId="0" fontId="23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0" fontId="23" fillId="0" borderId="14" xfId="0" applyFont="1" applyFill="1" applyBorder="1" applyAlignment="1">
      <alignment horizontal="justify" wrapText="1"/>
    </xf>
    <xf numFmtId="0" fontId="2" fillId="0" borderId="17" xfId="0" applyFont="1" applyFill="1" applyBorder="1" applyAlignment="1">
      <alignment/>
    </xf>
    <xf numFmtId="0" fontId="23" fillId="0" borderId="12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/>
    </xf>
    <xf numFmtId="0" fontId="23" fillId="0" borderId="10" xfId="0" applyFont="1" applyBorder="1" applyAlignment="1">
      <alignment horizontal="justify" wrapText="1"/>
    </xf>
    <xf numFmtId="0" fontId="2" fillId="0" borderId="18" xfId="0" applyFont="1" applyBorder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10" xfId="0" applyFont="1" applyBorder="1" applyAlignment="1">
      <alignment horizontal="justify" vertical="top"/>
    </xf>
    <xf numFmtId="0" fontId="20" fillId="0" borderId="18" xfId="0" applyFont="1" applyBorder="1" applyAlignment="1">
      <alignment horizontal="justify" vertical="top"/>
    </xf>
    <xf numFmtId="0" fontId="23" fillId="0" borderId="14" xfId="0" applyFont="1" applyBorder="1" applyAlignment="1">
      <alignment horizontal="justify" vertical="top"/>
    </xf>
    <xf numFmtId="0" fontId="23" fillId="0" borderId="17" xfId="0" applyFont="1" applyBorder="1" applyAlignment="1">
      <alignment horizontal="justify" vertical="top"/>
    </xf>
    <xf numFmtId="0" fontId="20" fillId="0" borderId="10" xfId="0" applyFont="1" applyBorder="1" applyAlignment="1">
      <alignment horizontal="justify"/>
    </xf>
    <xf numFmtId="0" fontId="0" fillId="0" borderId="18" xfId="0" applyBorder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138">
          <cell r="L138">
            <v>13.2</v>
          </cell>
        </row>
        <row r="139">
          <cell r="L139">
            <v>16.4</v>
          </cell>
        </row>
        <row r="140">
          <cell r="L140">
            <v>23.2</v>
          </cell>
        </row>
        <row r="141">
          <cell r="L141">
            <v>34.6</v>
          </cell>
        </row>
        <row r="142">
          <cell r="L142">
            <v>45.9</v>
          </cell>
        </row>
        <row r="143">
          <cell r="L143">
            <v>57</v>
          </cell>
        </row>
        <row r="144">
          <cell r="L144">
            <v>68</v>
          </cell>
        </row>
        <row r="145">
          <cell r="L145">
            <v>78.7</v>
          </cell>
        </row>
        <row r="146">
          <cell r="L146">
            <v>88.6</v>
          </cell>
        </row>
        <row r="147">
          <cell r="L147">
            <v>98.2</v>
          </cell>
        </row>
        <row r="148">
          <cell r="L148">
            <v>107.5</v>
          </cell>
        </row>
        <row r="149">
          <cell r="L149">
            <v>116.5</v>
          </cell>
        </row>
        <row r="150">
          <cell r="L150">
            <v>125.4</v>
          </cell>
        </row>
        <row r="151">
          <cell r="L151">
            <v>135.1</v>
          </cell>
        </row>
        <row r="152">
          <cell r="L152">
            <v>144.6</v>
          </cell>
        </row>
        <row r="153">
          <cell r="L153">
            <v>154.2</v>
          </cell>
        </row>
        <row r="154">
          <cell r="L154">
            <v>163.2</v>
          </cell>
        </row>
        <row r="155">
          <cell r="L155">
            <v>172.4</v>
          </cell>
        </row>
        <row r="156">
          <cell r="L156">
            <v>180.8</v>
          </cell>
        </row>
        <row r="157">
          <cell r="L157">
            <v>189.9</v>
          </cell>
        </row>
        <row r="158">
          <cell r="L158">
            <v>198.4</v>
          </cell>
        </row>
        <row r="159">
          <cell r="L159">
            <v>9.8</v>
          </cell>
        </row>
        <row r="160">
          <cell r="L160">
            <v>9.7</v>
          </cell>
        </row>
        <row r="161">
          <cell r="L161">
            <v>9.6</v>
          </cell>
        </row>
        <row r="162">
          <cell r="L162">
            <v>9.5</v>
          </cell>
        </row>
        <row r="163">
          <cell r="L163">
            <v>9.4</v>
          </cell>
        </row>
        <row r="164">
          <cell r="L164">
            <v>9.2</v>
          </cell>
        </row>
        <row r="165">
          <cell r="L165">
            <v>9.1</v>
          </cell>
        </row>
        <row r="166">
          <cell r="L166">
            <v>9</v>
          </cell>
        </row>
        <row r="167">
          <cell r="L167">
            <v>8.9</v>
          </cell>
        </row>
        <row r="168">
          <cell r="L168">
            <v>8.8</v>
          </cell>
        </row>
        <row r="169">
          <cell r="L169">
            <v>8.7</v>
          </cell>
        </row>
        <row r="170">
          <cell r="L170">
            <v>28</v>
          </cell>
        </row>
        <row r="171">
          <cell r="L171">
            <v>8.5</v>
          </cell>
        </row>
        <row r="172">
          <cell r="L172">
            <v>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7.75390625" style="0" customWidth="1"/>
    <col min="2" max="2" width="60.75390625" style="0" customWidth="1"/>
    <col min="3" max="3" width="23.875" style="0" customWidth="1"/>
    <col min="4" max="4" width="9.125" style="0" customWidth="1"/>
  </cols>
  <sheetData>
    <row r="1" ht="15" customHeight="1">
      <c r="C1" s="6" t="s">
        <v>78</v>
      </c>
    </row>
    <row r="2" ht="15" customHeight="1">
      <c r="C2" s="6" t="s">
        <v>0</v>
      </c>
    </row>
    <row r="3" ht="15" customHeight="1">
      <c r="C3" s="6" t="s">
        <v>95</v>
      </c>
    </row>
    <row r="4" ht="15" customHeight="1">
      <c r="C4" s="6"/>
    </row>
    <row r="5" ht="15" customHeight="1">
      <c r="C5" s="6"/>
    </row>
    <row r="6" spans="1:3" ht="55.5" customHeight="1">
      <c r="A6" s="47" t="s">
        <v>86</v>
      </c>
      <c r="B6" s="47"/>
      <c r="C6" s="47"/>
    </row>
    <row r="7" spans="1:3" ht="15" customHeight="1">
      <c r="A7" s="7"/>
      <c r="B7" s="7"/>
      <c r="C7" s="7"/>
    </row>
    <row r="8" spans="1:3" ht="18" customHeight="1">
      <c r="A8" s="2"/>
      <c r="B8" s="2"/>
      <c r="C8" s="8" t="s">
        <v>94</v>
      </c>
    </row>
    <row r="9" spans="1:3" ht="80.25" customHeight="1">
      <c r="A9" s="21" t="s">
        <v>66</v>
      </c>
      <c r="B9" s="21" t="s">
        <v>67</v>
      </c>
      <c r="C9" s="24" t="s">
        <v>80</v>
      </c>
    </row>
    <row r="10" spans="1:3" s="28" customFormat="1" ht="15.75">
      <c r="A10" s="27">
        <v>1</v>
      </c>
      <c r="B10" s="27">
        <v>2</v>
      </c>
      <c r="C10" s="27">
        <v>3</v>
      </c>
    </row>
    <row r="11" spans="1:4" ht="39" customHeight="1">
      <c r="A11" s="16">
        <v>1</v>
      </c>
      <c r="B11" s="10" t="s">
        <v>87</v>
      </c>
      <c r="C11" s="11"/>
      <c r="D11" s="3"/>
    </row>
    <row r="12" spans="1:4" ht="20.25" customHeight="1">
      <c r="A12" s="12" t="s">
        <v>1</v>
      </c>
      <c r="B12" s="13" t="s">
        <v>2</v>
      </c>
      <c r="C12" s="14">
        <f>'[1]Прик_213_214'!L138</f>
        <v>13.2</v>
      </c>
      <c r="D12" s="4"/>
    </row>
    <row r="13" spans="1:4" ht="20.25" customHeight="1">
      <c r="A13" s="12" t="s">
        <v>3</v>
      </c>
      <c r="B13" s="13" t="s">
        <v>4</v>
      </c>
      <c r="C13" s="14">
        <f>'[1]Прик_213_214'!L139</f>
        <v>16.4</v>
      </c>
      <c r="D13" s="4"/>
    </row>
    <row r="14" spans="1:4" ht="20.25" customHeight="1">
      <c r="A14" s="12" t="s">
        <v>5</v>
      </c>
      <c r="B14" s="13" t="s">
        <v>6</v>
      </c>
      <c r="C14" s="14">
        <f>'[1]Прик_213_214'!L140</f>
        <v>23.2</v>
      </c>
      <c r="D14" s="4"/>
    </row>
    <row r="15" spans="1:4" ht="20.25" customHeight="1">
      <c r="A15" s="12" t="s">
        <v>7</v>
      </c>
      <c r="B15" s="13" t="s">
        <v>8</v>
      </c>
      <c r="C15" s="14">
        <f>'[1]Прик_213_214'!L141</f>
        <v>34.6</v>
      </c>
      <c r="D15" s="4"/>
    </row>
    <row r="16" spans="1:4" ht="20.25" customHeight="1">
      <c r="A16" s="12" t="s">
        <v>9</v>
      </c>
      <c r="B16" s="13" t="s">
        <v>10</v>
      </c>
      <c r="C16" s="14">
        <f>'[1]Прик_213_214'!L142</f>
        <v>45.9</v>
      </c>
      <c r="D16" s="4"/>
    </row>
    <row r="17" spans="1:4" ht="20.25" customHeight="1">
      <c r="A17" s="12" t="s">
        <v>11</v>
      </c>
      <c r="B17" s="13" t="s">
        <v>12</v>
      </c>
      <c r="C17" s="14">
        <f>'[1]Прик_213_214'!L143</f>
        <v>57</v>
      </c>
      <c r="D17" s="4"/>
    </row>
    <row r="18" spans="1:4" ht="20.25" customHeight="1">
      <c r="A18" s="12" t="s">
        <v>13</v>
      </c>
      <c r="B18" s="13" t="s">
        <v>14</v>
      </c>
      <c r="C18" s="14">
        <f>'[1]Прик_213_214'!L144</f>
        <v>68</v>
      </c>
      <c r="D18" s="4"/>
    </row>
    <row r="19" spans="1:4" ht="20.25" customHeight="1">
      <c r="A19" s="12" t="s">
        <v>15</v>
      </c>
      <c r="B19" s="13" t="s">
        <v>16</v>
      </c>
      <c r="C19" s="14">
        <f>'[1]Прик_213_214'!L145</f>
        <v>78.7</v>
      </c>
      <c r="D19" s="4"/>
    </row>
    <row r="20" spans="1:4" ht="20.25" customHeight="1">
      <c r="A20" s="12" t="s">
        <v>17</v>
      </c>
      <c r="B20" s="13" t="s">
        <v>18</v>
      </c>
      <c r="C20" s="14">
        <f>'[1]Прик_213_214'!L146</f>
        <v>88.6</v>
      </c>
      <c r="D20" s="4"/>
    </row>
    <row r="21" spans="1:4" ht="20.25" customHeight="1">
      <c r="A21" s="12" t="s">
        <v>19</v>
      </c>
      <c r="B21" s="13" t="s">
        <v>20</v>
      </c>
      <c r="C21" s="14">
        <f>'[1]Прик_213_214'!L147</f>
        <v>98.2</v>
      </c>
      <c r="D21" s="4"/>
    </row>
    <row r="22" spans="1:4" ht="20.25" customHeight="1">
      <c r="A22" s="12" t="s">
        <v>21</v>
      </c>
      <c r="B22" s="13" t="s">
        <v>22</v>
      </c>
      <c r="C22" s="14">
        <f>'[1]Прик_213_214'!L148</f>
        <v>107.5</v>
      </c>
      <c r="D22" s="4"/>
    </row>
    <row r="23" spans="1:4" ht="20.25" customHeight="1">
      <c r="A23" s="12" t="s">
        <v>23</v>
      </c>
      <c r="B23" s="13" t="s">
        <v>24</v>
      </c>
      <c r="C23" s="14">
        <f>'[1]Прик_213_214'!L149</f>
        <v>116.5</v>
      </c>
      <c r="D23" s="4"/>
    </row>
    <row r="24" spans="1:4" ht="20.25" customHeight="1">
      <c r="A24" s="12" t="s">
        <v>25</v>
      </c>
      <c r="B24" s="13" t="s">
        <v>26</v>
      </c>
      <c r="C24" s="14">
        <f>'[1]Прик_213_214'!L150</f>
        <v>125.4</v>
      </c>
      <c r="D24" s="4"/>
    </row>
    <row r="25" spans="1:4" ht="20.25" customHeight="1">
      <c r="A25" s="12" t="s">
        <v>27</v>
      </c>
      <c r="B25" s="13" t="s">
        <v>28</v>
      </c>
      <c r="C25" s="14">
        <f>'[1]Прик_213_214'!L151</f>
        <v>135.1</v>
      </c>
      <c r="D25" s="4"/>
    </row>
    <row r="26" spans="1:4" ht="20.25" customHeight="1">
      <c r="A26" s="12" t="s">
        <v>29</v>
      </c>
      <c r="B26" s="13" t="s">
        <v>30</v>
      </c>
      <c r="C26" s="14">
        <f>'[1]Прик_213_214'!L152</f>
        <v>144.6</v>
      </c>
      <c r="D26" s="4"/>
    </row>
    <row r="27" spans="1:4" ht="20.25" customHeight="1">
      <c r="A27" s="12" t="s">
        <v>31</v>
      </c>
      <c r="B27" s="13" t="s">
        <v>32</v>
      </c>
      <c r="C27" s="14">
        <f>'[1]Прик_213_214'!L153</f>
        <v>154.2</v>
      </c>
      <c r="D27" s="4"/>
    </row>
    <row r="28" spans="1:4" ht="20.25" customHeight="1">
      <c r="A28" s="12" t="s">
        <v>33</v>
      </c>
      <c r="B28" s="13" t="s">
        <v>34</v>
      </c>
      <c r="C28" s="14">
        <f>'[1]Прик_213_214'!L154</f>
        <v>163.2</v>
      </c>
      <c r="D28" s="4"/>
    </row>
    <row r="29" spans="1:4" ht="20.25" customHeight="1">
      <c r="A29" s="12" t="s">
        <v>35</v>
      </c>
      <c r="B29" s="13" t="s">
        <v>36</v>
      </c>
      <c r="C29" s="14">
        <f>'[1]Прик_213_214'!L155</f>
        <v>172.4</v>
      </c>
      <c r="D29" s="4"/>
    </row>
    <row r="30" spans="1:4" ht="20.25" customHeight="1">
      <c r="A30" s="12" t="s">
        <v>37</v>
      </c>
      <c r="B30" s="13" t="s">
        <v>38</v>
      </c>
      <c r="C30" s="14">
        <f>'[1]Прик_213_214'!L156</f>
        <v>180.8</v>
      </c>
      <c r="D30" s="4"/>
    </row>
    <row r="31" spans="1:4" ht="20.25" customHeight="1">
      <c r="A31" s="12" t="s">
        <v>39</v>
      </c>
      <c r="B31" s="13" t="s">
        <v>40</v>
      </c>
      <c r="C31" s="14">
        <f>'[1]Прик_213_214'!L157</f>
        <v>189.9</v>
      </c>
      <c r="D31" s="4"/>
    </row>
    <row r="32" spans="1:4" ht="20.25" customHeight="1">
      <c r="A32" s="12" t="s">
        <v>41</v>
      </c>
      <c r="B32" s="13" t="s">
        <v>42</v>
      </c>
      <c r="C32" s="14">
        <f>'[1]Прик_213_214'!L158</f>
        <v>198.4</v>
      </c>
      <c r="D32" s="4"/>
    </row>
    <row r="33" spans="1:4" ht="36" customHeight="1">
      <c r="A33" s="15" t="s">
        <v>43</v>
      </c>
      <c r="B33" s="10" t="s">
        <v>55</v>
      </c>
      <c r="C33" s="14">
        <f>'[1]Прик_213_214'!L159</f>
        <v>9.8</v>
      </c>
      <c r="D33" s="36">
        <f>C33*5</f>
        <v>49</v>
      </c>
    </row>
    <row r="34" spans="1:4" ht="36" customHeight="1">
      <c r="A34" s="15" t="s">
        <v>44</v>
      </c>
      <c r="B34" s="10" t="s">
        <v>76</v>
      </c>
      <c r="C34" s="14">
        <f>'[1]Прик_213_214'!L160</f>
        <v>9.7</v>
      </c>
      <c r="D34" s="36">
        <f>C34*5</f>
        <v>48.5</v>
      </c>
    </row>
    <row r="35" spans="1:3" s="28" customFormat="1" ht="15.75">
      <c r="A35" s="27">
        <v>1</v>
      </c>
      <c r="B35" s="27">
        <v>2</v>
      </c>
      <c r="C35" s="27">
        <v>3</v>
      </c>
    </row>
    <row r="36" spans="1:4" ht="36" customHeight="1">
      <c r="A36" s="15" t="s">
        <v>45</v>
      </c>
      <c r="B36" s="10" t="s">
        <v>56</v>
      </c>
      <c r="C36" s="14">
        <f>'[1]Прик_213_214'!L161</f>
        <v>9.6</v>
      </c>
      <c r="D36" s="36">
        <f>C36*10</f>
        <v>96</v>
      </c>
    </row>
    <row r="37" spans="1:4" ht="36" customHeight="1">
      <c r="A37" s="15" t="s">
        <v>46</v>
      </c>
      <c r="B37" s="10" t="s">
        <v>57</v>
      </c>
      <c r="C37" s="14">
        <f>'[1]Прик_213_214'!L162</f>
        <v>9.5</v>
      </c>
      <c r="D37" s="36">
        <f aca="true" t="shared" si="0" ref="D37:D42">C37*10</f>
        <v>95</v>
      </c>
    </row>
    <row r="38" spans="1:4" ht="36" customHeight="1">
      <c r="A38" s="15" t="s">
        <v>47</v>
      </c>
      <c r="B38" s="10" t="s">
        <v>58</v>
      </c>
      <c r="C38" s="14">
        <f>'[1]Прик_213_214'!L163</f>
        <v>9.4</v>
      </c>
      <c r="D38" s="36">
        <f t="shared" si="0"/>
        <v>94</v>
      </c>
    </row>
    <row r="39" spans="1:4" ht="36" customHeight="1">
      <c r="A39" s="15" t="s">
        <v>48</v>
      </c>
      <c r="B39" s="10" t="s">
        <v>59</v>
      </c>
      <c r="C39" s="14">
        <f>'[1]Прик_213_214'!L164</f>
        <v>9.2</v>
      </c>
      <c r="D39" s="36">
        <f t="shared" si="0"/>
        <v>92</v>
      </c>
    </row>
    <row r="40" spans="1:4" ht="36" customHeight="1">
      <c r="A40" s="15" t="s">
        <v>49</v>
      </c>
      <c r="B40" s="10" t="s">
        <v>60</v>
      </c>
      <c r="C40" s="14">
        <f>'[1]Прик_213_214'!L165</f>
        <v>9.1</v>
      </c>
      <c r="D40" s="36">
        <f t="shared" si="0"/>
        <v>91</v>
      </c>
    </row>
    <row r="41" spans="1:4" ht="36" customHeight="1">
      <c r="A41" s="15" t="s">
        <v>50</v>
      </c>
      <c r="B41" s="10" t="s">
        <v>61</v>
      </c>
      <c r="C41" s="14">
        <f>'[1]Прик_213_214'!L166</f>
        <v>9</v>
      </c>
      <c r="D41" s="36">
        <f t="shared" si="0"/>
        <v>90</v>
      </c>
    </row>
    <row r="42" spans="1:4" ht="36" customHeight="1">
      <c r="A42" s="15" t="s">
        <v>51</v>
      </c>
      <c r="B42" s="10" t="s">
        <v>62</v>
      </c>
      <c r="C42" s="14">
        <f>'[1]Прик_213_214'!L167</f>
        <v>8.9</v>
      </c>
      <c r="D42" s="36">
        <f t="shared" si="0"/>
        <v>89</v>
      </c>
    </row>
    <row r="43" spans="1:4" ht="36" customHeight="1">
      <c r="A43" s="15" t="s">
        <v>52</v>
      </c>
      <c r="B43" s="10" t="s">
        <v>77</v>
      </c>
      <c r="C43" s="14">
        <f>'[1]Прик_213_214'!L168</f>
        <v>8.8</v>
      </c>
      <c r="D43" s="36">
        <f>C43*55</f>
        <v>484.00000000000006</v>
      </c>
    </row>
    <row r="44" spans="1:6" ht="36" customHeight="1">
      <c r="A44" s="15" t="s">
        <v>53</v>
      </c>
      <c r="B44" s="10" t="s">
        <v>63</v>
      </c>
      <c r="C44" s="14">
        <f>'[1]Прик_213_214'!L169</f>
        <v>8.7</v>
      </c>
      <c r="D44" s="4"/>
      <c r="F44" s="35"/>
    </row>
    <row r="45" spans="1:4" ht="56.25">
      <c r="A45" s="16">
        <v>2</v>
      </c>
      <c r="B45" s="10" t="s">
        <v>65</v>
      </c>
      <c r="C45" s="14">
        <f>'[1]Прик_213_214'!L170</f>
        <v>28</v>
      </c>
      <c r="D45" s="4"/>
    </row>
    <row r="46" spans="1:4" ht="56.25">
      <c r="A46" s="16">
        <v>3</v>
      </c>
      <c r="B46" s="10" t="s">
        <v>54</v>
      </c>
      <c r="C46" s="14">
        <f>'[1]Прик_213_214'!L171</f>
        <v>8.5</v>
      </c>
      <c r="D46" s="4"/>
    </row>
    <row r="47" spans="1:5" ht="37.5">
      <c r="A47" s="16">
        <v>4</v>
      </c>
      <c r="B47" s="10" t="s">
        <v>89</v>
      </c>
      <c r="C47" s="23">
        <f>'[1]Прик_213_214'!L172</f>
        <v>960</v>
      </c>
      <c r="D47" s="29"/>
      <c r="E47" s="30"/>
    </row>
    <row r="48" spans="1:4" ht="19.5" customHeight="1">
      <c r="A48" s="17"/>
      <c r="B48" s="22" t="s">
        <v>68</v>
      </c>
      <c r="C48" s="18"/>
      <c r="D48" s="4"/>
    </row>
    <row r="49" spans="1:4" s="1" customFormat="1" ht="117" customHeight="1">
      <c r="A49" s="9" t="s">
        <v>69</v>
      </c>
      <c r="B49" s="48" t="s">
        <v>64</v>
      </c>
      <c r="C49" s="49"/>
      <c r="D49" s="5"/>
    </row>
    <row r="50" spans="1:4" s="1" customFormat="1" ht="113.25" customHeight="1">
      <c r="A50" s="19" t="s">
        <v>70</v>
      </c>
      <c r="B50" s="50" t="s">
        <v>79</v>
      </c>
      <c r="C50" s="51"/>
      <c r="D50" s="5"/>
    </row>
    <row r="51" spans="1:4" s="1" customFormat="1" ht="78" customHeight="1">
      <c r="A51" s="19" t="s">
        <v>71</v>
      </c>
      <c r="B51" s="37" t="s">
        <v>92</v>
      </c>
      <c r="C51" s="38"/>
      <c r="D51" s="34"/>
    </row>
    <row r="52" spans="1:4" s="1" customFormat="1" ht="95.25" customHeight="1">
      <c r="A52" s="19" t="s">
        <v>72</v>
      </c>
      <c r="B52" s="37" t="s">
        <v>73</v>
      </c>
      <c r="C52" s="38"/>
      <c r="D52" s="5"/>
    </row>
    <row r="53" spans="1:4" ht="93" customHeight="1">
      <c r="A53" s="20" t="s">
        <v>74</v>
      </c>
      <c r="B53" s="52" t="s">
        <v>75</v>
      </c>
      <c r="C53" s="53"/>
      <c r="D53" s="3"/>
    </row>
    <row r="54" spans="1:3" ht="75.75" customHeight="1">
      <c r="A54" s="16" t="s">
        <v>81</v>
      </c>
      <c r="B54" s="52" t="s">
        <v>82</v>
      </c>
      <c r="C54" s="53"/>
    </row>
    <row r="55" spans="1:5" ht="130.5" customHeight="1">
      <c r="A55" s="26" t="s">
        <v>83</v>
      </c>
      <c r="B55" s="45" t="s">
        <v>84</v>
      </c>
      <c r="C55" s="46"/>
      <c r="E55" s="25"/>
    </row>
    <row r="56" spans="1:3" ht="53.25" customHeight="1">
      <c r="A56" s="31" t="s">
        <v>85</v>
      </c>
      <c r="B56" s="43" t="s">
        <v>88</v>
      </c>
      <c r="C56" s="44"/>
    </row>
    <row r="57" spans="1:5" ht="113.25" customHeight="1">
      <c r="A57" s="32" t="s">
        <v>90</v>
      </c>
      <c r="B57" s="39" t="s">
        <v>91</v>
      </c>
      <c r="C57" s="40"/>
      <c r="E57" s="30"/>
    </row>
    <row r="58" spans="1:3" ht="54" customHeight="1">
      <c r="A58" s="33"/>
      <c r="B58" s="41" t="s">
        <v>93</v>
      </c>
      <c r="C58" s="42"/>
    </row>
  </sheetData>
  <sheetProtection/>
  <mergeCells count="11">
    <mergeCell ref="B52:C52"/>
    <mergeCell ref="B51:C51"/>
    <mergeCell ref="B57:C57"/>
    <mergeCell ref="B58:C58"/>
    <mergeCell ref="B56:C56"/>
    <mergeCell ref="B55:C55"/>
    <mergeCell ref="A6:C6"/>
    <mergeCell ref="B49:C49"/>
    <mergeCell ref="B50:C50"/>
    <mergeCell ref="B54:C54"/>
    <mergeCell ref="B53:C53"/>
  </mergeCells>
  <printOptions/>
  <pageMargins left="0.7086614173228347" right="0.4330708661417323" top="0.4330708661417323" bottom="0.43307086614173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Денис Ольга Ивановна</cp:lastModifiedBy>
  <cp:lastPrinted>2019-04-11T09:26:30Z</cp:lastPrinted>
  <dcterms:created xsi:type="dcterms:W3CDTF">2014-01-16T05:29:18Z</dcterms:created>
  <dcterms:modified xsi:type="dcterms:W3CDTF">2019-04-22T08:02:45Z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-68759671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